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J24" i="1" l="1"/>
  <c r="I24" i="1"/>
  <c r="H24" i="1"/>
  <c r="J23" i="1"/>
  <c r="I23" i="1"/>
  <c r="H23" i="1"/>
  <c r="J22" i="1"/>
  <c r="I22" i="1"/>
  <c r="H22" i="1"/>
  <c r="G24" i="1"/>
  <c r="F24" i="1"/>
  <c r="G23" i="1"/>
  <c r="G22" i="1"/>
  <c r="J16" i="1"/>
  <c r="I16" i="1"/>
  <c r="H16" i="1"/>
  <c r="H15" i="1"/>
  <c r="J15" i="1"/>
  <c r="I15" i="1"/>
  <c r="G16" i="1"/>
  <c r="F16" i="1"/>
  <c r="G15" i="1"/>
  <c r="F15" i="1"/>
  <c r="J5" i="1"/>
  <c r="I5" i="1"/>
  <c r="H5" i="1"/>
  <c r="G8" i="1"/>
  <c r="G5" i="1"/>
  <c r="F5" i="1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<sst xmlns="http://schemas.openxmlformats.org/spreadsheetml/2006/main" count="59" uniqueCount="47">
  <si>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</si>
  <si>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</si>
  <si>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</si>
  <si>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</si>
  <si>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</si>
  <si>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</si>
  <si>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</si>
  <si>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</si>
  <si>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</si>
  <si>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</si>
  <si>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</si>
  <si>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</si>
  <si>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</si>
  <si>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</si>
  <si>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</si>
  <si>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</si>
  <si>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</si>
  <si>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</si>
  <si>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</si>
  <si>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</si>
  <si>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</si>
  <si>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</si>
  <si>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</si>
  <si>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</si>
  <si>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</si>
  <si>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</si>
  <si>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</si>
  <si>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</si>
  <si>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</si>
  <si>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</si>
  <si>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</si>
  <si>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</si>
  <si>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</si>
  <si>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</si>
  <si>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</si>
  <si>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</si>
  <si>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</si>
  <si>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</si>
  <si>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</si>
  <si>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Булочка молочная</t>
  </si>
  <si>
    <t>1/160</t>
  </si>
  <si>
    <t>2/30</t>
  </si>
  <si>
    <t>1/30</t>
  </si>
  <si>
    <t>Салат из свеклы с огурцами солеными</t>
  </si>
  <si>
    <t>Фрукты свежие (груши)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</si>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</sst>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2" t="s">
        <v>46</v>
      </c>
      <c r="C1" s="23"/>
      <c r="D1" s="24"/>
      <c r="E1" t="s">
        <v>11</v>
      </c>
      <c r="F1" s="1"/>
      <c r="I1" t="s">
        <v>12</v>
      </c>
      <c r="J1" s="3">
        <v>44447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10.17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3">
      <c r="A5" s="9"/>
      <c r="B5" s="2" t="s">
        <v>16</v>
      </c>
      <c r="C5" s="21">
        <v>527</v>
      </c>
      <c r="D5" s="11" t="s">
        <v>34</v>
      </c>
      <c r="E5" s="12" t="s">
        <v>40</v>
      </c>
      <c r="F5" s="13">
        <f>31.58</f>
        <v>31.58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25</v>
      </c>
      <c r="E6" s="12" t="s">
        <v>41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26</v>
      </c>
      <c r="E7" s="12" t="s">
        <v>42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4.8099999999999996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3">
      <c r="A9" s="9"/>
      <c r="B9" s="2"/>
      <c r="C9" s="21"/>
      <c r="D9" s="1"/>
      <c r="E9" s="25"/>
      <c r="F9" s="26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55</v>
      </c>
      <c r="D13" s="11" t="s">
        <v>43</v>
      </c>
      <c r="E13" s="12" t="s">
        <v>29</v>
      </c>
      <c r="F13" s="13">
        <v>13.29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3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v>27.41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3">
      <c r="A15" s="9"/>
      <c r="B15" s="2" t="s">
        <v>21</v>
      </c>
      <c r="C15" s="21">
        <v>377</v>
      </c>
      <c r="D15" s="19" t="s">
        <v>37</v>
      </c>
      <c r="E15" s="12" t="s">
        <v>40</v>
      </c>
      <c r="F15" s="13">
        <f>85.99/180*160</f>
        <v>76.435555555555553</v>
      </c>
      <c r="G15" s="13">
        <f>399.74/180*160</f>
        <v>355.32444444444445</v>
      </c>
      <c r="H15" s="15">
        <f>22.72/180*160</f>
        <v>20.195555555555554</v>
      </c>
      <c r="I15" s="15">
        <f>22.7/180*160</f>
        <v>20.177777777777777</v>
      </c>
      <c r="J15" s="15">
        <f>26.28/180*160</f>
        <v>23.360000000000003</v>
      </c>
      <c r="L15" s="18"/>
    </row>
    <row r="16" spans="1:12" x14ac:dyDescent="0.3">
      <c r="A16" s="9"/>
      <c r="B16" s="2" t="s">
        <v>23</v>
      </c>
      <c r="C16" s="21">
        <v>108</v>
      </c>
      <c r="D16" s="11" t="s">
        <v>28</v>
      </c>
      <c r="E16" s="12" t="s">
        <v>41</v>
      </c>
      <c r="F16" s="13">
        <f>2.43*2</f>
        <v>4.8600000000000003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3">
      <c r="A17" s="9" t="s">
        <v>14</v>
      </c>
      <c r="B17" s="2" t="s">
        <v>24</v>
      </c>
      <c r="C17" s="21">
        <v>109</v>
      </c>
      <c r="D17" s="11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45</v>
      </c>
      <c r="C18" s="21">
        <v>518</v>
      </c>
      <c r="D18" s="11" t="s">
        <v>30</v>
      </c>
      <c r="E18" s="12" t="s">
        <v>27</v>
      </c>
      <c r="F18" s="13">
        <v>13.65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3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22</v>
      </c>
      <c r="C22" s="21">
        <v>566</v>
      </c>
      <c r="D22" s="11" t="s">
        <v>39</v>
      </c>
      <c r="E22" s="12" t="s">
        <v>29</v>
      </c>
      <c r="F22" s="13">
        <v>16.73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3">
      <c r="A23" s="9"/>
      <c r="B23" s="2" t="s">
        <v>45</v>
      </c>
      <c r="C23" s="21">
        <v>418</v>
      </c>
      <c r="D23" s="11" t="s">
        <v>38</v>
      </c>
      <c r="E23" s="12" t="s">
        <v>27</v>
      </c>
      <c r="F23" s="13">
        <v>16.53</v>
      </c>
      <c r="G23" s="13">
        <f>72.5/180*200</f>
        <v>80.555555555555557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3">
      <c r="A24" s="9" t="s">
        <v>19</v>
      </c>
      <c r="B24" s="2" t="s">
        <v>31</v>
      </c>
      <c r="C24" s="21">
        <v>112</v>
      </c>
      <c r="D24" s="10" t="s">
        <v>44</v>
      </c>
      <c r="E24" s="27" t="s">
        <v>27</v>
      </c>
      <c r="F24" s="28">
        <f>37.8/180*200</f>
        <v>42</v>
      </c>
      <c r="G24" s="28">
        <f>84.6/180*200</f>
        <v>94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2021-09-10T23:23:46Z</dcterms:modified>
</cp:coreProperties>
</file>